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적재계획서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8" authorId="0">
      <text>
        <r>
          <rPr>
            <sz val="10"/>
            <rFont val="Noto Sans CJK SC"/>
            <family val="2"/>
          </rPr>
          <t xml:space="preserve">이 행은 작성 예시입니다</t>
        </r>
        <r>
          <rPr>
            <sz val="10"/>
            <rFont val="Arial"/>
            <family val="2"/>
          </rPr>
          <t xml:space="preserve">. </t>
        </r>
        <r>
          <rPr>
            <sz val="10"/>
            <rFont val="Noto Sans CJK SC"/>
            <family val="2"/>
          </rPr>
          <t xml:space="preserve">지우고 실제 화물을 입력하세요</t>
        </r>
        <r>
          <rPr>
            <sz val="10"/>
            <rFont val="Arial"/>
            <family val="2"/>
          </rPr>
          <t xml:space="preserve">.</t>
        </r>
      </text>
    </comment>
  </commentList>
</comments>
</file>

<file path=xl/sharedStrings.xml><?xml version="1.0" encoding="utf-8"?>
<sst xmlns="http://schemas.openxmlformats.org/spreadsheetml/2006/main" count="25" uniqueCount="25">
  <si>
    <r>
      <rPr>
        <b val="true"/>
        <sz val="16"/>
        <color rgb="FF0F2740"/>
        <rFont val="Noto Sans CJK SC"/>
        <family val="2"/>
      </rPr>
      <t xml:space="preserve">컨테이너 적재 계획서  </t>
    </r>
    <r>
      <rPr>
        <b val="true"/>
        <sz val="16"/>
        <color rgb="FF0F2740"/>
        <rFont val="Arial"/>
        <family val="0"/>
        <charset val="1"/>
      </rPr>
      <t xml:space="preserve">·  Container Load Plan</t>
    </r>
  </si>
  <si>
    <r>
      <rPr>
        <sz val="9"/>
        <color rgb="FF6B7280"/>
        <rFont val="Noto Sans CJK SC"/>
        <family val="2"/>
      </rPr>
      <t xml:space="preserve">무료 템플릿 제공</t>
    </r>
    <r>
      <rPr>
        <sz val="9"/>
        <color rgb="FF6B7280"/>
        <rFont val="Arial"/>
        <family val="0"/>
        <charset val="1"/>
      </rPr>
      <t xml:space="preserve">: </t>
    </r>
    <r>
      <rPr>
        <sz val="9"/>
        <color rgb="FF6B7280"/>
        <rFont val="Noto Sans CJK SC"/>
        <family val="2"/>
      </rPr>
      <t xml:space="preserve">마이너어</t>
    </r>
    <r>
      <rPr>
        <sz val="9"/>
        <color rgb="FF6B7280"/>
        <rFont val="Arial"/>
        <family val="0"/>
        <charset val="1"/>
      </rPr>
      <t xml:space="preserve">(MyNore)  ·  loadplan.org  ·  </t>
    </r>
    <r>
      <rPr>
        <sz val="9"/>
        <color rgb="FF6B7280"/>
        <rFont val="Noto Sans CJK SC"/>
        <family val="2"/>
      </rPr>
      <t xml:space="preserve">자동 계산 </t>
    </r>
    <r>
      <rPr>
        <sz val="9"/>
        <color rgb="FF6B7280"/>
        <rFont val="Arial"/>
        <family val="0"/>
        <charset val="1"/>
      </rPr>
      <t xml:space="preserve">CBM·</t>
    </r>
    <r>
      <rPr>
        <sz val="9"/>
        <color rgb="FF6B7280"/>
        <rFont val="Noto Sans CJK SC"/>
        <family val="2"/>
      </rPr>
      <t xml:space="preserve">중량</t>
    </r>
    <r>
      <rPr>
        <sz val="9"/>
        <color rgb="FF6B7280"/>
        <rFont val="Arial"/>
        <family val="0"/>
        <charset val="1"/>
      </rPr>
      <t xml:space="preserve">·</t>
    </r>
    <r>
      <rPr>
        <sz val="9"/>
        <color rgb="FF6B7280"/>
        <rFont val="Noto Sans CJK SC"/>
        <family val="2"/>
      </rPr>
      <t xml:space="preserve">적재율</t>
    </r>
  </si>
  <si>
    <t xml:space="preserve">작성 방법</t>
  </si>
  <si>
    <r>
      <rPr>
        <sz val="9.5"/>
        <color rgb="FF374151"/>
        <rFont val="Noto Sans CJK SC"/>
        <family val="2"/>
      </rPr>
      <t xml:space="preserve">① 아래 노란색 칸</t>
    </r>
    <r>
      <rPr>
        <sz val="9.5"/>
        <color rgb="FF374151"/>
        <rFont val="Arial"/>
        <family val="0"/>
        <charset val="1"/>
      </rPr>
      <t xml:space="preserve">(</t>
    </r>
    <r>
      <rPr>
        <sz val="9.5"/>
        <color rgb="FF374151"/>
        <rFont val="Noto Sans CJK SC"/>
        <family val="2"/>
      </rPr>
      <t xml:space="preserve">품목명</t>
    </r>
    <r>
      <rPr>
        <sz val="9.5"/>
        <color rgb="FF374151"/>
        <rFont val="Arial"/>
        <family val="0"/>
        <charset val="1"/>
      </rPr>
      <t xml:space="preserve">·</t>
    </r>
    <r>
      <rPr>
        <sz val="9.5"/>
        <color rgb="FF374151"/>
        <rFont val="Noto Sans CJK SC"/>
        <family val="2"/>
      </rPr>
      <t xml:space="preserve">길이</t>
    </r>
    <r>
      <rPr>
        <sz val="9.5"/>
        <color rgb="FF374151"/>
        <rFont val="Arial"/>
        <family val="0"/>
        <charset val="1"/>
      </rPr>
      <t xml:space="preserve">·</t>
    </r>
    <r>
      <rPr>
        <sz val="9.5"/>
        <color rgb="FF374151"/>
        <rFont val="Noto Sans CJK SC"/>
        <family val="2"/>
      </rPr>
      <t xml:space="preserve">너비</t>
    </r>
    <r>
      <rPr>
        <sz val="9.5"/>
        <color rgb="FF374151"/>
        <rFont val="Arial"/>
        <family val="0"/>
        <charset val="1"/>
      </rPr>
      <t xml:space="preserve">·</t>
    </r>
    <r>
      <rPr>
        <sz val="9.5"/>
        <color rgb="FF374151"/>
        <rFont val="Noto Sans CJK SC"/>
        <family val="2"/>
      </rPr>
      <t xml:space="preserve">높이</t>
    </r>
    <r>
      <rPr>
        <sz val="9.5"/>
        <color rgb="FF374151"/>
        <rFont val="Arial"/>
        <family val="0"/>
        <charset val="1"/>
      </rPr>
      <t xml:space="preserve">·</t>
    </r>
    <r>
      <rPr>
        <sz val="9.5"/>
        <color rgb="FF374151"/>
        <rFont val="Noto Sans CJK SC"/>
        <family val="2"/>
      </rPr>
      <t xml:space="preserve">개당중량</t>
    </r>
    <r>
      <rPr>
        <sz val="9.5"/>
        <color rgb="FF374151"/>
        <rFont val="Arial"/>
        <family val="0"/>
        <charset val="1"/>
      </rPr>
      <t xml:space="preserve">·</t>
    </r>
    <r>
      <rPr>
        <sz val="9.5"/>
        <color rgb="FF374151"/>
        <rFont val="Noto Sans CJK SC"/>
        <family val="2"/>
      </rPr>
      <t xml:space="preserve">수량</t>
    </r>
    <r>
      <rPr>
        <sz val="9.5"/>
        <color rgb="FF374151"/>
        <rFont val="Arial"/>
        <family val="0"/>
        <charset val="1"/>
      </rPr>
      <t xml:space="preserve">)</t>
    </r>
    <r>
      <rPr>
        <sz val="9.5"/>
        <color rgb="FF374151"/>
        <rFont val="Noto Sans CJK SC"/>
        <family val="2"/>
      </rPr>
      <t xml:space="preserve">만 입력하세요</t>
    </r>
    <r>
      <rPr>
        <sz val="9.5"/>
        <color rgb="FF374151"/>
        <rFont val="Arial"/>
        <family val="0"/>
        <charset val="1"/>
      </rPr>
      <t xml:space="preserve">.  ② </t>
    </r>
    <r>
      <rPr>
        <sz val="9.5"/>
        <color rgb="FF374151"/>
        <rFont val="Noto Sans CJK SC"/>
        <family val="2"/>
      </rPr>
      <t xml:space="preserve">개당 </t>
    </r>
    <r>
      <rPr>
        <sz val="9.5"/>
        <color rgb="FF374151"/>
        <rFont val="Arial"/>
        <family val="0"/>
        <charset val="1"/>
      </rPr>
      <t xml:space="preserve">CBM·</t>
    </r>
    <r>
      <rPr>
        <sz val="9.5"/>
        <color rgb="FF374151"/>
        <rFont val="Noto Sans CJK SC"/>
        <family val="2"/>
      </rPr>
      <t xml:space="preserve">총 </t>
    </r>
    <r>
      <rPr>
        <sz val="9.5"/>
        <color rgb="FF374151"/>
        <rFont val="Arial"/>
        <family val="0"/>
        <charset val="1"/>
      </rPr>
      <t xml:space="preserve">CBM·</t>
    </r>
    <r>
      <rPr>
        <sz val="9.5"/>
        <color rgb="FF374151"/>
        <rFont val="Noto Sans CJK SC"/>
        <family val="2"/>
      </rPr>
      <t xml:space="preserve">총중량은 자동 계산됩니다</t>
    </r>
    <r>
      <rPr>
        <sz val="9.5"/>
        <color rgb="FF374151"/>
        <rFont val="Arial"/>
        <family val="0"/>
        <charset val="1"/>
      </rPr>
      <t xml:space="preserve">.  ③ </t>
    </r>
    <r>
      <rPr>
        <sz val="9.5"/>
        <color rgb="FF374151"/>
        <rFont val="Noto Sans CJK SC"/>
        <family val="2"/>
      </rPr>
      <t xml:space="preserve">하단 표에서 컨테이너별 용적</t>
    </r>
    <r>
      <rPr>
        <sz val="9.5"/>
        <color rgb="FF374151"/>
        <rFont val="Arial"/>
        <family val="0"/>
        <charset val="1"/>
      </rPr>
      <t xml:space="preserve">·</t>
    </r>
    <r>
      <rPr>
        <sz val="9.5"/>
        <color rgb="FF374151"/>
        <rFont val="Noto Sans CJK SC"/>
        <family val="2"/>
      </rPr>
      <t xml:space="preserve">중량 적재율을 확인하세요</t>
    </r>
    <r>
      <rPr>
        <sz val="9.5"/>
        <color rgb="FF374151"/>
        <rFont val="Arial"/>
        <family val="0"/>
        <charset val="1"/>
      </rPr>
      <t xml:space="preserve">.</t>
    </r>
  </si>
  <si>
    <t xml:space="preserve">품목명</t>
  </si>
  <si>
    <r>
      <rPr>
        <b val="true"/>
        <sz val="9.5"/>
        <color rgb="FFFFFFFF"/>
        <rFont val="Noto Sans CJK SC"/>
        <family val="2"/>
      </rPr>
      <t xml:space="preserve">길이</t>
    </r>
    <r>
      <rPr>
        <b val="true"/>
        <sz val="9.5"/>
        <color rgb="FFFFFFFF"/>
        <rFont val="Arial"/>
        <family val="0"/>
        <charset val="1"/>
      </rPr>
      <t xml:space="preserve">(cm)</t>
    </r>
  </si>
  <si>
    <r>
      <rPr>
        <b val="true"/>
        <sz val="9.5"/>
        <color rgb="FFFFFFFF"/>
        <rFont val="Noto Sans CJK SC"/>
        <family val="2"/>
      </rPr>
      <t xml:space="preserve">너비</t>
    </r>
    <r>
      <rPr>
        <b val="true"/>
        <sz val="9.5"/>
        <color rgb="FFFFFFFF"/>
        <rFont val="Arial"/>
        <family val="0"/>
        <charset val="1"/>
      </rPr>
      <t xml:space="preserve">(cm)</t>
    </r>
  </si>
  <si>
    <r>
      <rPr>
        <b val="true"/>
        <sz val="9.5"/>
        <color rgb="FFFFFFFF"/>
        <rFont val="Noto Sans CJK SC"/>
        <family val="2"/>
      </rPr>
      <t xml:space="preserve">높이</t>
    </r>
    <r>
      <rPr>
        <b val="true"/>
        <sz val="9.5"/>
        <color rgb="FFFFFFFF"/>
        <rFont val="Arial"/>
        <family val="0"/>
        <charset val="1"/>
      </rPr>
      <t xml:space="preserve">(cm)</t>
    </r>
  </si>
  <si>
    <r>
      <rPr>
        <b val="true"/>
        <sz val="9.5"/>
        <color rgb="FFFFFFFF"/>
        <rFont val="Noto Sans CJK SC"/>
        <family val="2"/>
      </rPr>
      <t xml:space="preserve">개당 중량</t>
    </r>
    <r>
      <rPr>
        <b val="true"/>
        <sz val="9.5"/>
        <color rgb="FFFFFFFF"/>
        <rFont val="Arial"/>
        <family val="0"/>
        <charset val="1"/>
      </rPr>
      <t xml:space="preserve">(kg)</t>
    </r>
  </si>
  <si>
    <t xml:space="preserve">수량</t>
  </si>
  <si>
    <r>
      <rPr>
        <b val="true"/>
        <sz val="9.5"/>
        <color rgb="FFFFFFFF"/>
        <rFont val="Noto Sans CJK SC"/>
        <family val="2"/>
      </rPr>
      <t xml:space="preserve">개당 </t>
    </r>
    <r>
      <rPr>
        <b val="true"/>
        <sz val="9.5"/>
        <color rgb="FFFFFFFF"/>
        <rFont val="Arial"/>
        <family val="0"/>
        <charset val="1"/>
      </rPr>
      <t xml:space="preserve">CBM</t>
    </r>
  </si>
  <si>
    <r>
      <rPr>
        <b val="true"/>
        <sz val="9.5"/>
        <color rgb="FFFFFFFF"/>
        <rFont val="Noto Sans CJK SC"/>
        <family val="2"/>
      </rPr>
      <t xml:space="preserve">총 </t>
    </r>
    <r>
      <rPr>
        <b val="true"/>
        <sz val="9.5"/>
        <color rgb="FFFFFFFF"/>
        <rFont val="Arial"/>
        <family val="0"/>
        <charset val="1"/>
      </rPr>
      <t xml:space="preserve">CBM</t>
    </r>
  </si>
  <si>
    <r>
      <rPr>
        <b val="true"/>
        <sz val="9.5"/>
        <color rgb="FFFFFFFF"/>
        <rFont val="Noto Sans CJK SC"/>
        <family val="2"/>
      </rPr>
      <t xml:space="preserve">총 중량</t>
    </r>
    <r>
      <rPr>
        <b val="true"/>
        <sz val="9.5"/>
        <color rgb="FFFFFFFF"/>
        <rFont val="Arial"/>
        <family val="0"/>
        <charset val="1"/>
      </rPr>
      <t xml:space="preserve">(kg)</t>
    </r>
  </si>
  <si>
    <r>
      <rPr>
        <i val="true"/>
        <sz val="10"/>
        <color rgb="FF9A3412"/>
        <rFont val="Noto Sans CJK SC"/>
        <family val="2"/>
      </rPr>
      <t xml:space="preserve">예시</t>
    </r>
    <r>
      <rPr>
        <i val="true"/>
        <sz val="10"/>
        <color rgb="FF9A3412"/>
        <rFont val="Arial"/>
        <family val="0"/>
        <charset val="1"/>
      </rPr>
      <t xml:space="preserve">) </t>
    </r>
    <r>
      <rPr>
        <i val="true"/>
        <sz val="10"/>
        <color rgb="FF9A3412"/>
        <rFont val="Noto Sans CJK SC"/>
        <family val="2"/>
      </rPr>
      <t xml:space="preserve">종이박스</t>
    </r>
  </si>
  <si>
    <r>
      <rPr>
        <b val="true"/>
        <sz val="10.5"/>
        <color rgb="FFFFFFFF"/>
        <rFont val="Noto Sans CJK SC"/>
        <family val="2"/>
      </rPr>
      <t xml:space="preserve">합계 </t>
    </r>
    <r>
      <rPr>
        <b val="true"/>
        <sz val="10.5"/>
        <color rgb="FFFFFFFF"/>
        <rFont val="Arial"/>
        <family val="0"/>
        <charset val="1"/>
      </rPr>
      <t xml:space="preserve">/ Total</t>
    </r>
  </si>
  <si>
    <t xml:space="preserve">컨테이너별 적재율</t>
  </si>
  <si>
    <t xml:space="preserve">컨테이너</t>
  </si>
  <si>
    <r>
      <rPr>
        <b val="true"/>
        <sz val="9.5"/>
        <color rgb="FFFFFFFF"/>
        <rFont val="Noto Sans CJK SC"/>
        <family val="2"/>
      </rPr>
      <t xml:space="preserve">내부 용적</t>
    </r>
    <r>
      <rPr>
        <b val="true"/>
        <sz val="9.5"/>
        <color rgb="FFFFFFFF"/>
        <rFont val="Arial"/>
        <family val="0"/>
        <charset val="1"/>
      </rPr>
      <t xml:space="preserve">(CBM)</t>
    </r>
  </si>
  <si>
    <r>
      <rPr>
        <b val="true"/>
        <sz val="9.5"/>
        <color rgb="FFFFFFFF"/>
        <rFont val="Noto Sans CJK SC"/>
        <family val="2"/>
      </rPr>
      <t xml:space="preserve">최대 적재중량</t>
    </r>
    <r>
      <rPr>
        <b val="true"/>
        <sz val="9.5"/>
        <color rgb="FFFFFFFF"/>
        <rFont val="Arial"/>
        <family val="0"/>
        <charset val="1"/>
      </rPr>
      <t xml:space="preserve">(kg)</t>
    </r>
  </si>
  <si>
    <t xml:space="preserve">용적 적재율</t>
  </si>
  <si>
    <t xml:space="preserve">중량 적재율</t>
  </si>
  <si>
    <r>
      <rPr>
        <b val="true"/>
        <sz val="10"/>
        <color rgb="FF0F2740"/>
        <rFont val="Arial"/>
        <family val="0"/>
        <charset val="1"/>
      </rPr>
      <t xml:space="preserve">20ft </t>
    </r>
    <r>
      <rPr>
        <b val="true"/>
        <sz val="10"/>
        <color rgb="FF0F2740"/>
        <rFont val="Noto Sans CJK SC"/>
        <family val="2"/>
      </rPr>
      <t xml:space="preserve">표준</t>
    </r>
  </si>
  <si>
    <r>
      <rPr>
        <b val="true"/>
        <sz val="10"/>
        <color rgb="FF0F2740"/>
        <rFont val="Arial"/>
        <family val="0"/>
        <charset val="1"/>
      </rPr>
      <t xml:space="preserve">40ft </t>
    </r>
    <r>
      <rPr>
        <b val="true"/>
        <sz val="10"/>
        <color rgb="FF0F2740"/>
        <rFont val="Noto Sans CJK SC"/>
        <family val="2"/>
      </rPr>
      <t xml:space="preserve">표준</t>
    </r>
  </si>
  <si>
    <t xml:space="preserve">40ft HC</t>
  </si>
  <si>
    <r>
      <rPr>
        <sz val="8.5"/>
        <color rgb="FF6B7280"/>
        <rFont val="Noto Sans CJK SC"/>
        <family val="2"/>
      </rPr>
      <t xml:space="preserve">※ 적재율 </t>
    </r>
    <r>
      <rPr>
        <sz val="8.5"/>
        <color rgb="FF6B7280"/>
        <rFont val="Arial"/>
        <family val="0"/>
        <charset val="1"/>
      </rPr>
      <t xml:space="preserve">100%</t>
    </r>
    <r>
      <rPr>
        <sz val="8.5"/>
        <color rgb="FF6B7280"/>
        <rFont val="Noto Sans CJK SC"/>
        <family val="2"/>
      </rPr>
      <t xml:space="preserve">는 이론상 한계입니다</t>
    </r>
    <r>
      <rPr>
        <sz val="8.5"/>
        <color rgb="FF6B7280"/>
        <rFont val="Arial"/>
        <family val="0"/>
        <charset val="1"/>
      </rPr>
      <t xml:space="preserve">. </t>
    </r>
    <r>
      <rPr>
        <sz val="8.5"/>
        <color rgb="FF6B7280"/>
        <rFont val="Noto Sans CJK SC"/>
        <family val="2"/>
      </rPr>
      <t xml:space="preserve">실무에서는 화물 형태</t>
    </r>
    <r>
      <rPr>
        <sz val="8.5"/>
        <color rgb="FF6B7280"/>
        <rFont val="Arial"/>
        <family val="0"/>
        <charset val="1"/>
      </rPr>
      <t xml:space="preserve">·</t>
    </r>
    <r>
      <rPr>
        <sz val="8.5"/>
        <color rgb="FF6B7280"/>
        <rFont val="Noto Sans CJK SC"/>
        <family val="2"/>
      </rPr>
      <t xml:space="preserve">적재 여유로 용적의 약 </t>
    </r>
    <r>
      <rPr>
        <sz val="8.5"/>
        <color rgb="FF6B7280"/>
        <rFont val="Arial"/>
        <family val="0"/>
        <charset val="1"/>
      </rPr>
      <t xml:space="preserve">85~90%</t>
    </r>
    <r>
      <rPr>
        <sz val="8.5"/>
        <color rgb="FF6B7280"/>
        <rFont val="Noto Sans CJK SC"/>
        <family val="2"/>
      </rPr>
      <t xml:space="preserve">까지 채우는 것이 보통입니다</t>
    </r>
    <r>
      <rPr>
        <sz val="8.5"/>
        <color rgb="FF6B7280"/>
        <rFont val="Arial"/>
        <family val="0"/>
        <charset val="1"/>
      </rPr>
      <t xml:space="preserve">. </t>
    </r>
    <r>
      <rPr>
        <sz val="8.5"/>
        <color rgb="FF6B7280"/>
        <rFont val="Noto Sans CJK SC"/>
        <family val="2"/>
      </rPr>
      <t xml:space="preserve">규격 수치는 참고자료이며 선사</t>
    </r>
    <r>
      <rPr>
        <sz val="8.5"/>
        <color rgb="FF6B7280"/>
        <rFont val="Arial"/>
        <family val="0"/>
        <charset val="1"/>
      </rPr>
      <t xml:space="preserve">·</t>
    </r>
    <r>
      <rPr>
        <sz val="8.5"/>
        <color rgb="FF6B7280"/>
        <rFont val="Noto Sans CJK SC"/>
        <family val="2"/>
      </rPr>
      <t xml:space="preserve">제조사에 따라 다릅니다</t>
    </r>
    <r>
      <rPr>
        <sz val="8.5"/>
        <color rgb="FF6B7280"/>
        <rFont val="Arial"/>
        <family val="0"/>
        <charset val="1"/>
      </rPr>
      <t xml:space="preserve">. </t>
    </r>
    <r>
      <rPr>
        <sz val="8.5"/>
        <color rgb="FF6B7280"/>
        <rFont val="Noto Sans CJK SC"/>
        <family val="2"/>
      </rPr>
      <t xml:space="preserve">정밀 배치는 </t>
    </r>
    <r>
      <rPr>
        <sz val="8.5"/>
        <color rgb="FF6B7280"/>
        <rFont val="Arial"/>
        <family val="0"/>
        <charset val="1"/>
      </rPr>
      <t xml:space="preserve">loadplan.org </t>
    </r>
    <r>
      <rPr>
        <sz val="8.5"/>
        <color rgb="FF6B7280"/>
        <rFont val="Noto Sans CJK SC"/>
        <family val="2"/>
      </rPr>
      <t xml:space="preserve">계산기를 이용하세요</t>
    </r>
    <r>
      <rPr>
        <sz val="8.5"/>
        <color rgb="FF6B7280"/>
        <rFont val="Arial"/>
        <family val="0"/>
        <charset val="1"/>
      </rPr>
      <t xml:space="preserve">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</si>
</sst>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"/>
    <numFmt numFmtId="167" formatCode="0.000"/>
    <numFmt numFmtId="168" formatCode="0.0"/>
    <numFmt numFmtId="169" formatCode="0.0%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F2740"/>
      <name val="Noto Sans CJK SC"/>
      <family val="2"/>
    </font>
    <font>
      <b val="true"/>
      <sz val="16"/>
      <color rgb="FF0F2740"/>
      <name val="Arial"/>
      <family val="0"/>
      <charset val="1"/>
    </font>
    <font>
      <sz val="9"/>
      <color rgb="FF6B7280"/>
      <name val="Noto Sans CJK SC"/>
      <family val="2"/>
    </font>
    <font>
      <sz val="9"/>
      <color rgb="FF6B7280"/>
      <name val="Arial"/>
      <family val="0"/>
      <charset val="1"/>
    </font>
    <font>
      <b val="true"/>
      <sz val="11"/>
      <color rgb="FFE05616"/>
      <name val="Noto Sans CJK SC"/>
      <family val="2"/>
    </font>
    <font>
      <sz val="9.5"/>
      <color rgb="FF374151"/>
      <name val="Noto Sans CJK SC"/>
      <family val="2"/>
    </font>
    <font>
      <sz val="9.5"/>
      <color rgb="FF374151"/>
      <name val="Arial"/>
      <family val="0"/>
      <charset val="1"/>
    </font>
    <font>
      <b val="true"/>
      <sz val="9.5"/>
      <color rgb="FFFFFFFF"/>
      <name val="Noto Sans CJK SC"/>
      <family val="2"/>
    </font>
    <font>
      <b val="true"/>
      <sz val="9.5"/>
      <color rgb="FFFFFFFF"/>
      <name val="Arial"/>
      <family val="0"/>
      <charset val="1"/>
    </font>
    <font>
      <i val="true"/>
      <sz val="10"/>
      <color rgb="FF9A3412"/>
      <name val="Noto Sans CJK SC"/>
      <family val="2"/>
    </font>
    <font>
      <i val="true"/>
      <sz val="10"/>
      <color rgb="FF9A3412"/>
      <name val="Arial"/>
      <family val="0"/>
      <charset val="1"/>
    </font>
    <font>
      <sz val="10"/>
      <color rgb="FF1F2937"/>
      <name val="Arial"/>
      <family val="0"/>
      <charset val="1"/>
    </font>
    <font>
      <sz val="10"/>
      <color rgb="FF374151"/>
      <name val="Arial"/>
      <family val="0"/>
      <charset val="1"/>
    </font>
    <font>
      <b val="true"/>
      <sz val="10"/>
      <color rgb="FF0F2740"/>
      <name val="Arial"/>
      <family val="0"/>
      <charset val="1"/>
    </font>
    <font>
      <b val="true"/>
      <sz val="10.5"/>
      <color rgb="FFFFFFFF"/>
      <name val="Noto Sans CJK SC"/>
      <family val="2"/>
    </font>
    <font>
      <b val="true"/>
      <sz val="10.5"/>
      <color rgb="FFFFFFFF"/>
      <name val="Arial"/>
      <family val="0"/>
      <charset val="1"/>
    </font>
    <font>
      <b val="true"/>
      <sz val="10"/>
      <color rgb="FFE05616"/>
      <name val="Arial"/>
      <family val="0"/>
      <charset val="1"/>
    </font>
    <font>
      <b val="true"/>
      <sz val="12"/>
      <color rgb="FFE05616"/>
      <name val="Noto Sans CJK SC"/>
      <family val="2"/>
    </font>
    <font>
      <b val="true"/>
      <sz val="10"/>
      <color rgb="FF0F2740"/>
      <name val="Noto Sans CJK SC"/>
      <family val="2"/>
    </font>
    <font>
      <sz val="8.5"/>
      <color rgb="FF6B7280"/>
      <name val="Noto Sans CJK SC"/>
      <family val="2"/>
    </font>
    <font>
      <sz val="8.5"/>
      <color rgb="FF6B7280"/>
      <name val="Arial"/>
      <family val="0"/>
      <charset val="1"/>
    </font>
    <font>
      <sz val="10"/>
      <name val="Noto Sans CJK SC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F2740"/>
        <bgColor rgb="FF1F2937"/>
      </patternFill>
    </fill>
    <fill>
      <patternFill patternType="solid">
        <fgColor rgb="FFFFF7E6"/>
        <bgColor rgb="FFFDF0E8"/>
      </patternFill>
    </fill>
    <fill>
      <patternFill patternType="solid">
        <fgColor rgb="FFE05616"/>
        <bgColor rgb="FF9A3412"/>
      </patternFill>
    </fill>
    <fill>
      <patternFill patternType="solid">
        <fgColor rgb="FFFDF0E8"/>
        <bgColor rgb="FFFFF7E6"/>
      </patternFill>
    </fill>
    <fill>
      <patternFill patternType="solid">
        <fgColor rgb="FFFFFFFF"/>
        <bgColor rgb="FFFFF7E6"/>
      </patternFill>
    </fill>
    <fill>
      <patternFill patternType="solid">
        <fgColor rgb="FFF3F5F7"/>
        <bgColor rgb="FFFDF0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BE1"/>
      </left>
      <right style="thin">
        <color rgb="FFD5DBE1"/>
      </right>
      <top style="thin">
        <color rgb="FFD5DBE1"/>
      </top>
      <bottom style="thin">
        <color rgb="FFD5DB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F3F5F7"/>
      <rgbColor rgb="FF660066"/>
      <rgbColor rgb="FFFF8080"/>
      <rgbColor rgb="FF0066CC"/>
      <rgbColor rgb="FFD5DB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F0E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05616"/>
      <rgbColor rgb="FF6B7280"/>
      <rgbColor rgb="FF969696"/>
      <rgbColor rgb="FF0F2740"/>
      <rgbColor rgb="FF339966"/>
      <rgbColor rgb="FF003300"/>
      <rgbColor rgb="FF333300"/>
      <rgbColor rgb="FF9A3412"/>
      <rgbColor rgb="FF993366"/>
      <rgbColor rgb="FF374151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1"/>
    <col collapsed="false" customWidth="true" hidden="false" outlineLevel="0" max="5" min="5" style="0" width="14"/>
    <col collapsed="false" customWidth="true" hidden="false" outlineLevel="0" max="6" min="6" style="0" width="9"/>
    <col collapsed="false" customWidth="true" hidden="false" outlineLevel="0" max="8" min="7" style="0" width="12"/>
    <col collapsed="false" customWidth="true" hidden="false" outlineLevel="0" max="9" min="9" style="0" width="1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4.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</row>
    <row r="5" customFormat="false" ht="30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</row>
    <row r="7" customFormat="false" ht="30" hidden="false" customHeight="true" outlineLevel="0" collapsed="false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customFormat="false" ht="19.5" hidden="false" customHeight="true" outlineLevel="0" collapsed="false">
      <c r="A8" s="6" t="s">
        <v>13</v>
      </c>
      <c r="B8" s="7" t="n">
        <v>60</v>
      </c>
      <c r="C8" s="7" t="n">
        <v>40</v>
      </c>
      <c r="D8" s="7" t="n">
        <v>40</v>
      </c>
      <c r="E8" s="8" t="n">
        <v>12.5</v>
      </c>
      <c r="F8" s="7" t="n">
        <v>50</v>
      </c>
      <c r="G8" s="9" t="n">
        <f aca="false">IF(COUNT(B8:D8)=3,ROUND(B8/100*C8/100*D8/100,3),"")</f>
        <v>0.096</v>
      </c>
      <c r="H8" s="10" t="n">
        <f aca="false">IF(AND(ISNUMBER(G8),ISNUMBER(F8)),ROUND(G8*F8,3),"")</f>
        <v>4.8</v>
      </c>
      <c r="I8" s="11" t="n">
        <f aca="false">IF(AND(ISNUMBER(E8),ISNUMBER(F8)),E8*F8,"")</f>
        <v>625</v>
      </c>
    </row>
    <row r="9" customFormat="false" ht="19.5" hidden="false" customHeight="true" outlineLevel="0" collapsed="false">
      <c r="A9" s="12"/>
      <c r="B9" s="7"/>
      <c r="C9" s="7"/>
      <c r="D9" s="7"/>
      <c r="E9" s="8"/>
      <c r="F9" s="7"/>
      <c r="G9" s="9" t="str">
        <f aca="false">IF(COUNT(B9:D9)=3,ROUND(B9/100*C9/100*D9/100,3),"")</f>
        <v/>
      </c>
      <c r="H9" s="10" t="str">
        <f aca="false">IF(AND(ISNUMBER(G9),ISNUMBER(F9)),ROUND(G9*F9,3),"")</f>
        <v/>
      </c>
      <c r="I9" s="11" t="str">
        <f aca="false">IF(AND(ISNUMBER(E9),ISNUMBER(F9)),E9*F9,"")</f>
        <v/>
      </c>
    </row>
    <row r="10" customFormat="false" ht="19.5" hidden="false" customHeight="true" outlineLevel="0" collapsed="false">
      <c r="A10" s="12"/>
      <c r="B10" s="7"/>
      <c r="C10" s="7"/>
      <c r="D10" s="7"/>
      <c r="E10" s="8"/>
      <c r="F10" s="7"/>
      <c r="G10" s="9" t="str">
        <f aca="false">IF(COUNT(B10:D10)=3,ROUND(B10/100*C10/100*D10/100,3),"")</f>
        <v/>
      </c>
      <c r="H10" s="10" t="str">
        <f aca="false">IF(AND(ISNUMBER(G10),ISNUMBER(F10)),ROUND(G10*F10,3),"")</f>
        <v/>
      </c>
      <c r="I10" s="11" t="str">
        <f aca="false">IF(AND(ISNUMBER(E10),ISNUMBER(F10)),E10*F10,"")</f>
        <v/>
      </c>
    </row>
    <row r="11" customFormat="false" ht="19.5" hidden="false" customHeight="true" outlineLevel="0" collapsed="false">
      <c r="A11" s="12"/>
      <c r="B11" s="7"/>
      <c r="C11" s="7"/>
      <c r="D11" s="7"/>
      <c r="E11" s="8"/>
      <c r="F11" s="7"/>
      <c r="G11" s="9" t="str">
        <f aca="false">IF(COUNT(B11:D11)=3,ROUND(B11/100*C11/100*D11/100,3),"")</f>
        <v/>
      </c>
      <c r="H11" s="10" t="str">
        <f aca="false">IF(AND(ISNUMBER(G11),ISNUMBER(F11)),ROUND(G11*F11,3),"")</f>
        <v/>
      </c>
      <c r="I11" s="11" t="str">
        <f aca="false">IF(AND(ISNUMBER(E11),ISNUMBER(F11)),E11*F11,"")</f>
        <v/>
      </c>
    </row>
    <row r="12" customFormat="false" ht="19.5" hidden="false" customHeight="true" outlineLevel="0" collapsed="false">
      <c r="A12" s="12"/>
      <c r="B12" s="7"/>
      <c r="C12" s="7"/>
      <c r="D12" s="7"/>
      <c r="E12" s="8"/>
      <c r="F12" s="7"/>
      <c r="G12" s="9" t="str">
        <f aca="false">IF(COUNT(B12:D12)=3,ROUND(B12/100*C12/100*D12/100,3),"")</f>
        <v/>
      </c>
      <c r="H12" s="10" t="str">
        <f aca="false">IF(AND(ISNUMBER(G12),ISNUMBER(F12)),ROUND(G12*F12,3),"")</f>
        <v/>
      </c>
      <c r="I12" s="11" t="str">
        <f aca="false">IF(AND(ISNUMBER(E12),ISNUMBER(F12)),E12*F12,"")</f>
        <v/>
      </c>
    </row>
    <row r="13" customFormat="false" ht="19.5" hidden="false" customHeight="true" outlineLevel="0" collapsed="false">
      <c r="A13" s="12"/>
      <c r="B13" s="7"/>
      <c r="C13" s="7"/>
      <c r="D13" s="7"/>
      <c r="E13" s="8"/>
      <c r="F13" s="7"/>
      <c r="G13" s="9" t="str">
        <f aca="false">IF(COUNT(B13:D13)=3,ROUND(B13/100*C13/100*D13/100,3),"")</f>
        <v/>
      </c>
      <c r="H13" s="10" t="str">
        <f aca="false">IF(AND(ISNUMBER(G13),ISNUMBER(F13)),ROUND(G13*F13,3),"")</f>
        <v/>
      </c>
      <c r="I13" s="11" t="str">
        <f aca="false">IF(AND(ISNUMBER(E13),ISNUMBER(F13)),E13*F13,"")</f>
        <v/>
      </c>
    </row>
    <row r="14" customFormat="false" ht="19.5" hidden="false" customHeight="true" outlineLevel="0" collapsed="false">
      <c r="A14" s="12"/>
      <c r="B14" s="7"/>
      <c r="C14" s="7"/>
      <c r="D14" s="7"/>
      <c r="E14" s="8"/>
      <c r="F14" s="7"/>
      <c r="G14" s="9" t="str">
        <f aca="false">IF(COUNT(B14:D14)=3,ROUND(B14/100*C14/100*D14/100,3),"")</f>
        <v/>
      </c>
      <c r="H14" s="10" t="str">
        <f aca="false">IF(AND(ISNUMBER(G14),ISNUMBER(F14)),ROUND(G14*F14,3),"")</f>
        <v/>
      </c>
      <c r="I14" s="11" t="str">
        <f aca="false">IF(AND(ISNUMBER(E14),ISNUMBER(F14)),E14*F14,"")</f>
        <v/>
      </c>
    </row>
    <row r="15" customFormat="false" ht="19.5" hidden="false" customHeight="true" outlineLevel="0" collapsed="false">
      <c r="A15" s="12"/>
      <c r="B15" s="7"/>
      <c r="C15" s="7"/>
      <c r="D15" s="7"/>
      <c r="E15" s="8"/>
      <c r="F15" s="7"/>
      <c r="G15" s="9" t="str">
        <f aca="false">IF(COUNT(B15:D15)=3,ROUND(B15/100*C15/100*D15/100,3),"")</f>
        <v/>
      </c>
      <c r="H15" s="10" t="str">
        <f aca="false">IF(AND(ISNUMBER(G15),ISNUMBER(F15)),ROUND(G15*F15,3),"")</f>
        <v/>
      </c>
      <c r="I15" s="11" t="str">
        <f aca="false">IF(AND(ISNUMBER(E15),ISNUMBER(F15)),E15*F15,"")</f>
        <v/>
      </c>
    </row>
    <row r="16" customFormat="false" ht="19.5" hidden="false" customHeight="true" outlineLevel="0" collapsed="false">
      <c r="A16" s="12"/>
      <c r="B16" s="7"/>
      <c r="C16" s="7"/>
      <c r="D16" s="7"/>
      <c r="E16" s="8"/>
      <c r="F16" s="7"/>
      <c r="G16" s="9" t="str">
        <f aca="false">IF(COUNT(B16:D16)=3,ROUND(B16/100*C16/100*D16/100,3),"")</f>
        <v/>
      </c>
      <c r="H16" s="10" t="str">
        <f aca="false">IF(AND(ISNUMBER(G16),ISNUMBER(F16)),ROUND(G16*F16,3),"")</f>
        <v/>
      </c>
      <c r="I16" s="11" t="str">
        <f aca="false">IF(AND(ISNUMBER(E16),ISNUMBER(F16)),E16*F16,"")</f>
        <v/>
      </c>
    </row>
    <row r="17" customFormat="false" ht="19.5" hidden="false" customHeight="true" outlineLevel="0" collapsed="false">
      <c r="A17" s="12"/>
      <c r="B17" s="7"/>
      <c r="C17" s="7"/>
      <c r="D17" s="7"/>
      <c r="E17" s="8"/>
      <c r="F17" s="7"/>
      <c r="G17" s="9" t="str">
        <f aca="false">IF(COUNT(B17:D17)=3,ROUND(B17/100*C17/100*D17/100,3),"")</f>
        <v/>
      </c>
      <c r="H17" s="10" t="str">
        <f aca="false">IF(AND(ISNUMBER(G17),ISNUMBER(F17)),ROUND(G17*F17,3),"")</f>
        <v/>
      </c>
      <c r="I17" s="11" t="str">
        <f aca="false">IF(AND(ISNUMBER(E17),ISNUMBER(F17)),E17*F17,"")</f>
        <v/>
      </c>
    </row>
    <row r="18" customFormat="false" ht="19.5" hidden="false" customHeight="true" outlineLevel="0" collapsed="false">
      <c r="A18" s="12"/>
      <c r="B18" s="7"/>
      <c r="C18" s="7"/>
      <c r="D18" s="7"/>
      <c r="E18" s="8"/>
      <c r="F18" s="7"/>
      <c r="G18" s="9" t="str">
        <f aca="false">IF(COUNT(B18:D18)=3,ROUND(B18/100*C18/100*D18/100,3),"")</f>
        <v/>
      </c>
      <c r="H18" s="10" t="str">
        <f aca="false">IF(AND(ISNUMBER(G18),ISNUMBER(F18)),ROUND(G18*F18,3),"")</f>
        <v/>
      </c>
      <c r="I18" s="11" t="str">
        <f aca="false">IF(AND(ISNUMBER(E18),ISNUMBER(F18)),E18*F18,"")</f>
        <v/>
      </c>
    </row>
    <row r="19" customFormat="false" ht="19.5" hidden="false" customHeight="true" outlineLevel="0" collapsed="false">
      <c r="A19" s="12"/>
      <c r="B19" s="7"/>
      <c r="C19" s="7"/>
      <c r="D19" s="7"/>
      <c r="E19" s="8"/>
      <c r="F19" s="7"/>
      <c r="G19" s="9" t="str">
        <f aca="false">IF(COUNT(B19:D19)=3,ROUND(B19/100*C19/100*D19/100,3),"")</f>
        <v/>
      </c>
      <c r="H19" s="10" t="str">
        <f aca="false">IF(AND(ISNUMBER(G19),ISNUMBER(F19)),ROUND(G19*F19,3),"")</f>
        <v/>
      </c>
      <c r="I19" s="11" t="str">
        <f aca="false">IF(AND(ISNUMBER(E19),ISNUMBER(F19)),E19*F19,"")</f>
        <v/>
      </c>
    </row>
    <row r="20" customFormat="false" ht="19.5" hidden="false" customHeight="true" outlineLevel="0" collapsed="false">
      <c r="A20" s="12"/>
      <c r="B20" s="7"/>
      <c r="C20" s="7"/>
      <c r="D20" s="7"/>
      <c r="E20" s="8"/>
      <c r="F20" s="7"/>
      <c r="G20" s="9" t="str">
        <f aca="false">IF(COUNT(B20:D20)=3,ROUND(B20/100*C20/100*D20/100,3),"")</f>
        <v/>
      </c>
      <c r="H20" s="10" t="str">
        <f aca="false">IF(AND(ISNUMBER(G20),ISNUMBER(F20)),ROUND(G20*F20,3),"")</f>
        <v/>
      </c>
      <c r="I20" s="11" t="str">
        <f aca="false">IF(AND(ISNUMBER(E20),ISNUMBER(F20)),E20*F20,"")</f>
        <v/>
      </c>
    </row>
    <row r="21" customFormat="false" ht="19.5" hidden="false" customHeight="true" outlineLevel="0" collapsed="false">
      <c r="A21" s="12"/>
      <c r="B21" s="7"/>
      <c r="C21" s="7"/>
      <c r="D21" s="7"/>
      <c r="E21" s="8"/>
      <c r="F21" s="7"/>
      <c r="G21" s="9" t="str">
        <f aca="false">IF(COUNT(B21:D21)=3,ROUND(B21/100*C21/100*D21/100,3),"")</f>
        <v/>
      </c>
      <c r="H21" s="10" t="str">
        <f aca="false">IF(AND(ISNUMBER(G21),ISNUMBER(F21)),ROUND(G21*F21,3),"")</f>
        <v/>
      </c>
      <c r="I21" s="11" t="str">
        <f aca="false">IF(AND(ISNUMBER(E21),ISNUMBER(F21)),E21*F21,"")</f>
        <v/>
      </c>
    </row>
    <row r="22" customFormat="false" ht="19.5" hidden="false" customHeight="true" outlineLevel="0" collapsed="false">
      <c r="A22" s="12"/>
      <c r="B22" s="7"/>
      <c r="C22" s="7"/>
      <c r="D22" s="7"/>
      <c r="E22" s="8"/>
      <c r="F22" s="7"/>
      <c r="G22" s="9" t="str">
        <f aca="false">IF(COUNT(B22:D22)=3,ROUND(B22/100*C22/100*D22/100,3),"")</f>
        <v/>
      </c>
      <c r="H22" s="10" t="str">
        <f aca="false">IF(AND(ISNUMBER(G22),ISNUMBER(F22)),ROUND(G22*F22,3),"")</f>
        <v/>
      </c>
      <c r="I22" s="11" t="str">
        <f aca="false">IF(AND(ISNUMBER(E22),ISNUMBER(F22)),E22*F22,"")</f>
        <v/>
      </c>
    </row>
    <row r="23" customFormat="false" ht="19.5" hidden="false" customHeight="true" outlineLevel="0" collapsed="false">
      <c r="A23" s="12"/>
      <c r="B23" s="7"/>
      <c r="C23" s="7"/>
      <c r="D23" s="7"/>
      <c r="E23" s="8"/>
      <c r="F23" s="7"/>
      <c r="G23" s="9" t="str">
        <f aca="false">IF(COUNT(B23:D23)=3,ROUND(B23/100*C23/100*D23/100,3),"")</f>
        <v/>
      </c>
      <c r="H23" s="10" t="str">
        <f aca="false">IF(AND(ISNUMBER(G23),ISNUMBER(F23)),ROUND(G23*F23,3),"")</f>
        <v/>
      </c>
      <c r="I23" s="11" t="str">
        <f aca="false">IF(AND(ISNUMBER(E23),ISNUMBER(F23)),E23*F23,"")</f>
        <v/>
      </c>
    </row>
    <row r="24" customFormat="false" ht="19.5" hidden="false" customHeight="true" outlineLevel="0" collapsed="false">
      <c r="A24" s="12"/>
      <c r="B24" s="7"/>
      <c r="C24" s="7"/>
      <c r="D24" s="7"/>
      <c r="E24" s="8"/>
      <c r="F24" s="7"/>
      <c r="G24" s="9" t="str">
        <f aca="false">IF(COUNT(B24:D24)=3,ROUND(B24/100*C24/100*D24/100,3),"")</f>
        <v/>
      </c>
      <c r="H24" s="10" t="str">
        <f aca="false">IF(AND(ISNUMBER(G24),ISNUMBER(F24)),ROUND(G24*F24,3),"")</f>
        <v/>
      </c>
      <c r="I24" s="11" t="str">
        <f aca="false">IF(AND(ISNUMBER(E24),ISNUMBER(F24)),E24*F24,"")</f>
        <v/>
      </c>
    </row>
    <row r="25" customFormat="false" ht="19.5" hidden="false" customHeight="true" outlineLevel="0" collapsed="false">
      <c r="A25" s="12"/>
      <c r="B25" s="7"/>
      <c r="C25" s="7"/>
      <c r="D25" s="7"/>
      <c r="E25" s="8"/>
      <c r="F25" s="7"/>
      <c r="G25" s="9" t="str">
        <f aca="false">IF(COUNT(B25:D25)=3,ROUND(B25/100*C25/100*D25/100,3),"")</f>
        <v/>
      </c>
      <c r="H25" s="10" t="str">
        <f aca="false">IF(AND(ISNUMBER(G25),ISNUMBER(F25)),ROUND(G25*F25,3),"")</f>
        <v/>
      </c>
      <c r="I25" s="11" t="str">
        <f aca="false">IF(AND(ISNUMBER(E25),ISNUMBER(F25)),E25*F25,"")</f>
        <v/>
      </c>
    </row>
    <row r="26" customFormat="false" ht="19.5" hidden="false" customHeight="true" outlineLevel="0" collapsed="false">
      <c r="A26" s="12"/>
      <c r="B26" s="7"/>
      <c r="C26" s="7"/>
      <c r="D26" s="7"/>
      <c r="E26" s="8"/>
      <c r="F26" s="7"/>
      <c r="G26" s="9" t="str">
        <f aca="false">IF(COUNT(B26:D26)=3,ROUND(B26/100*C26/100*D26/100,3),"")</f>
        <v/>
      </c>
      <c r="H26" s="10" t="str">
        <f aca="false">IF(AND(ISNUMBER(G26),ISNUMBER(F26)),ROUND(G26*F26,3),"")</f>
        <v/>
      </c>
      <c r="I26" s="11" t="str">
        <f aca="false">IF(AND(ISNUMBER(E26),ISNUMBER(F26)),E26*F26,"")</f>
        <v/>
      </c>
    </row>
    <row r="27" customFormat="false" ht="19.5" hidden="false" customHeight="true" outlineLevel="0" collapsed="false">
      <c r="A27" s="12"/>
      <c r="B27" s="7"/>
      <c r="C27" s="7"/>
      <c r="D27" s="7"/>
      <c r="E27" s="8"/>
      <c r="F27" s="7"/>
      <c r="G27" s="9" t="str">
        <f aca="false">IF(COUNT(B27:D27)=3,ROUND(B27/100*C27/100*D27/100,3),"")</f>
        <v/>
      </c>
      <c r="H27" s="10" t="str">
        <f aca="false">IF(AND(ISNUMBER(G27),ISNUMBER(F27)),ROUND(G27*F27,3),"")</f>
        <v/>
      </c>
      <c r="I27" s="11" t="str">
        <f aca="false">IF(AND(ISNUMBER(E27),ISNUMBER(F27)),E27*F27,"")</f>
        <v/>
      </c>
    </row>
    <row r="28" customFormat="false" ht="21.75" hidden="false" customHeight="true" outlineLevel="0" collapsed="false">
      <c r="A28" s="13" t="s">
        <v>14</v>
      </c>
      <c r="B28" s="14"/>
      <c r="C28" s="14"/>
      <c r="D28" s="14"/>
      <c r="E28" s="14"/>
      <c r="F28" s="15" t="n">
        <f aca="false">SUM(F8:F27)</f>
        <v>50</v>
      </c>
      <c r="G28" s="14"/>
      <c r="H28" s="16" t="n">
        <f aca="false">SUM(H8:H27)</f>
        <v>4.8</v>
      </c>
      <c r="I28" s="17" t="n">
        <f aca="false">SUM(I8:I27)</f>
        <v>625</v>
      </c>
    </row>
    <row r="31" customFormat="false" ht="15" hidden="false" customHeight="false" outlineLevel="0" collapsed="false">
      <c r="A31" s="18" t="s">
        <v>15</v>
      </c>
      <c r="B31" s="18"/>
      <c r="C31" s="18"/>
      <c r="D31" s="18"/>
      <c r="E31" s="18"/>
      <c r="F31" s="18"/>
      <c r="G31" s="18"/>
      <c r="H31" s="18"/>
      <c r="I31" s="18"/>
    </row>
    <row r="32" customFormat="false" ht="27.75" hidden="false" customHeight="true" outlineLevel="0" collapsed="false">
      <c r="A32" s="5" t="s">
        <v>16</v>
      </c>
      <c r="B32" s="5" t="s">
        <v>17</v>
      </c>
      <c r="C32" s="5" t="s">
        <v>18</v>
      </c>
      <c r="D32" s="5" t="s">
        <v>19</v>
      </c>
      <c r="E32" s="5" t="s">
        <v>20</v>
      </c>
    </row>
    <row r="33" customFormat="false" ht="15" hidden="false" customHeight="false" outlineLevel="0" collapsed="false">
      <c r="A33" s="19" t="s">
        <v>21</v>
      </c>
      <c r="B33" s="20" t="n">
        <v>33.1</v>
      </c>
      <c r="C33" s="21" t="n">
        <v>21700</v>
      </c>
      <c r="D33" s="22" t="n">
        <f aca="false">IFERROR(H28/B33,0)</f>
        <v>0.145015105740181</v>
      </c>
      <c r="E33" s="22" t="n">
        <f aca="false">IFERROR(I28/C33,0)</f>
        <v>0.0288018433179724</v>
      </c>
    </row>
    <row r="34" customFormat="false" ht="15" hidden="false" customHeight="false" outlineLevel="0" collapsed="false">
      <c r="A34" s="23" t="s">
        <v>22</v>
      </c>
      <c r="B34" s="24" t="n">
        <v>67.5</v>
      </c>
      <c r="C34" s="25" t="n">
        <v>26700</v>
      </c>
      <c r="D34" s="26" t="n">
        <f aca="false">IFERROR(H28/B34,0)</f>
        <v>0.0711111111111111</v>
      </c>
      <c r="E34" s="26" t="n">
        <f aca="false">IFERROR(I28/C34,0)</f>
        <v>0.0234082397003745</v>
      </c>
    </row>
    <row r="35" customFormat="false" ht="15" hidden="false" customHeight="false" outlineLevel="0" collapsed="false">
      <c r="A35" s="19" t="s">
        <v>23</v>
      </c>
      <c r="B35" s="20" t="n">
        <v>76</v>
      </c>
      <c r="C35" s="21" t="n">
        <v>26500</v>
      </c>
      <c r="D35" s="22" t="n">
        <f aca="false">IFERROR(H28/B35,0)</f>
        <v>0.0631578947368421</v>
      </c>
      <c r="E35" s="22" t="n">
        <f aca="false">IFERROR(I28/C35,0)</f>
        <v>0.0235849056603774</v>
      </c>
    </row>
    <row r="37" customFormat="false" ht="30" hidden="false" customHeight="true" outlineLevel="0" collapsed="false">
      <c r="A37" s="27" t="s">
        <v>24</v>
      </c>
      <c r="B37" s="27"/>
      <c r="C37" s="27"/>
      <c r="D37" s="27"/>
      <c r="E37" s="27"/>
      <c r="F37" s="27"/>
      <c r="G37" s="27"/>
      <c r="H37" s="27"/>
      <c r="I37" s="27"/>
    </row>
  </sheetData>
  <mergeCells count="6">
    <mergeCell ref="A1:I1"/>
    <mergeCell ref="A2:I2"/>
    <mergeCell ref="A4:I4"/>
    <mergeCell ref="A5:I5"/>
    <mergeCell ref="A31:I31"/>
    <mergeCell ref="A37:I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2026-07-21T05:58:48Z</dcterms:created>
  <dc:creator>openpyxl</dc:creator>
  <dc:description/>
  <dc:language>en-US</dc:language>
  <cp:lastModifiedBy/>
  <dcterms:modified xsi:type="dcterms:W3CDTF">2026-07-21T05:58:48Z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